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F22" i="1"/>
  <c r="G20" i="1"/>
  <c r="F20" i="1"/>
  <c r="E20" i="1"/>
  <c r="D20" i="1"/>
  <c r="C20" i="1"/>
  <c r="F17" i="1"/>
  <c r="F16" i="1"/>
  <c r="F14" i="1"/>
  <c r="F13" i="1"/>
  <c r="F12" i="1" s="1"/>
  <c r="G12" i="1"/>
  <c r="E12" i="1"/>
  <c r="D12" i="1"/>
  <c r="C12" i="1"/>
  <c r="F9" i="1"/>
  <c r="F7" i="1"/>
  <c r="G6" i="1"/>
  <c r="G23" i="1" s="1"/>
  <c r="F6" i="1"/>
  <c r="E6" i="1"/>
  <c r="E23" i="1" s="1"/>
  <c r="D6" i="1"/>
  <c r="C6" i="1"/>
  <c r="C23" i="1" s="1"/>
  <c r="F23" i="1" l="1"/>
</calcChain>
</file>

<file path=xl/sharedStrings.xml><?xml version="1.0" encoding="utf-8"?>
<sst xmlns="http://schemas.openxmlformats.org/spreadsheetml/2006/main" count="32" uniqueCount="32">
  <si>
    <t xml:space="preserve">Меню для питания детей 7 - 11 лет в лагере с дневным пребыванием </t>
  </si>
  <si>
    <t>Наименование блюда</t>
  </si>
  <si>
    <t>Химический состав</t>
  </si>
  <si>
    <t>Сумма, руб.</t>
  </si>
  <si>
    <t>Выход, г</t>
  </si>
  <si>
    <t>Белки, г</t>
  </si>
  <si>
    <t>Жиры, г</t>
  </si>
  <si>
    <t>Угл. г</t>
  </si>
  <si>
    <t>ЭЦ, ккал</t>
  </si>
  <si>
    <t>Завтрак</t>
  </si>
  <si>
    <t>Обед</t>
  </si>
  <si>
    <t>Хлеб (витамин.) "Облепиховый"</t>
  </si>
  <si>
    <t>Хлеб "Дарницкий"</t>
  </si>
  <si>
    <t>Полдник</t>
  </si>
  <si>
    <t>2021 г.</t>
  </si>
  <si>
    <t>ИТОГО:</t>
  </si>
  <si>
    <t>Хлеб "Белый" 1-й с</t>
  </si>
  <si>
    <t>18 июня</t>
  </si>
  <si>
    <t>Суп молочный с макаронными изделиями (№160-2004)</t>
  </si>
  <si>
    <t>Бутерброд с джемом №2-2004</t>
  </si>
  <si>
    <t>20/25</t>
  </si>
  <si>
    <t>Какао с молоком (№642-1996)</t>
  </si>
  <si>
    <t>Нарезка из свежих овощей с маслом растительным (р.14/1; 15/1-2011, Екатеринбург)</t>
  </si>
  <si>
    <t>100/5</t>
  </si>
  <si>
    <t>Щи из свежей капусты с картофелем с мясом, со сметаной (№124-2004)</t>
  </si>
  <si>
    <t>250/10/5</t>
  </si>
  <si>
    <t>Зразы рубленые (№ 456 - 2004)</t>
  </si>
  <si>
    <t>90/5</t>
  </si>
  <si>
    <t>Капуста тушенная (р.534-2004)</t>
  </si>
  <si>
    <t>Напиток из сухофруктов + Витамин "С" (р.638-2004)</t>
  </si>
  <si>
    <t xml:space="preserve">Кисломолочный напиток Ряженка (р. 439-2006, Москва) </t>
  </si>
  <si>
    <t>Булочка "Розанчик"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</si>
</sst>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color theme="1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  <charset val="204"/>
    </font>
    <font>
      <sz val="8"/>
      <name val="Arial"/>
      <family val="2"/>
    </font>
    <font>
      <i/>
      <sz val="11"/>
      <name val="Arial"/>
      <family val="2"/>
      <charset val="204"/>
    </font>
    <font>
      <i/>
      <sz val="12"/>
      <name val="Arial"/>
      <family val="2"/>
      <charset val="204"/>
    </font>
    <font>
      <i/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Arial Cyr"/>
      <family val="2"/>
      <charset val="204"/>
    </font>
    <font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58">
    <xf numFmtId="0" fontId="0" fillId="0" borderId="0" xfId="0"/>
    <xf numFmtId="0" fontId="3" fillId="0" borderId="0" xfId="0" applyFont="1"/>
    <xf numFmtId="14" fontId="3" fillId="0" borderId="0" xfId="0" applyNumberFormat="1" applyFont="1" applyAlignment="1">
      <alignment horizontal="center"/>
    </xf>
    <xf numFmtId="164" fontId="1" fillId="3" borderId="1" xfId="1" applyNumberFormat="1" applyFont="1" applyFill="1" applyBorder="1" applyAlignment="1">
      <alignment horizontal="center" vertical="center"/>
    </xf>
    <xf numFmtId="1" fontId="1" fillId="3" borderId="1" xfId="1" applyNumberFormat="1" applyFont="1" applyFill="1" applyBorder="1" applyAlignment="1">
      <alignment horizontal="center" vertical="center"/>
    </xf>
    <xf numFmtId="0" fontId="1" fillId="3" borderId="1" xfId="1" applyNumberFormat="1" applyFon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center" vertical="center"/>
    </xf>
    <xf numFmtId="164" fontId="1" fillId="4" borderId="1" xfId="3" applyNumberFormat="1" applyFon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left" vertical="center"/>
    </xf>
    <xf numFmtId="0" fontId="5" fillId="4" borderId="4" xfId="3" applyFont="1" applyFill="1" applyBorder="1" applyAlignment="1">
      <alignment horizontal="left" vertical="center"/>
    </xf>
    <xf numFmtId="164" fontId="6" fillId="0" borderId="1" xfId="1" applyNumberFormat="1" applyFont="1" applyFill="1" applyBorder="1" applyAlignment="1">
      <alignment horizontal="center" vertical="center"/>
    </xf>
    <xf numFmtId="1" fontId="6" fillId="0" borderId="1" xfId="1" applyNumberFormat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left" vertical="center"/>
    </xf>
    <xf numFmtId="0" fontId="1" fillId="0" borderId="1" xfId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4" fontId="1" fillId="0" borderId="1" xfId="1" applyNumberFormat="1" applyFont="1" applyFill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left" vertical="center"/>
    </xf>
    <xf numFmtId="164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0" fontId="8" fillId="2" borderId="4" xfId="1" applyFont="1" applyFill="1" applyBorder="1" applyAlignment="1">
      <alignment horizontal="left" vertical="center"/>
    </xf>
    <xf numFmtId="0" fontId="8" fillId="2" borderId="5" xfId="1" applyFont="1" applyFill="1" applyBorder="1" applyAlignment="1">
      <alignment horizontal="left" vertical="center"/>
    </xf>
    <xf numFmtId="1" fontId="9" fillId="2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1" xfId="1" applyNumberFormat="1" applyFont="1" applyFill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5" fillId="0" borderId="4" xfId="2" applyFont="1" applyFill="1" applyBorder="1" applyAlignment="1">
      <alignment horizontal="left" vertical="center" wrapText="1"/>
    </xf>
    <xf numFmtId="0" fontId="1" fillId="0" borderId="1" xfId="2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10" fillId="3" borderId="1" xfId="1" applyNumberFormat="1" applyFont="1" applyFill="1" applyBorder="1" applyAlignment="1">
      <alignment horizontal="center" vertical="center"/>
    </xf>
    <xf numFmtId="0" fontId="8" fillId="2" borderId="1" xfId="1" applyNumberFormat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10" fillId="3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1" fillId="0" borderId="1" xfId="1" applyFont="1" applyBorder="1" applyAlignment="1">
      <alignment horizontal="left" vertical="center"/>
    </xf>
    <xf numFmtId="49" fontId="1" fillId="0" borderId="1" xfId="1" applyNumberFormat="1" applyFont="1" applyFill="1" applyBorder="1" applyAlignment="1">
      <alignment horizontal="center" vertical="center"/>
    </xf>
    <xf numFmtId="164" fontId="1" fillId="4" borderId="1" xfId="1" applyNumberFormat="1" applyFont="1" applyFill="1" applyBorder="1" applyAlignment="1">
      <alignment horizontal="center" vertical="center"/>
    </xf>
    <xf numFmtId="1" fontId="1" fillId="3" borderId="1" xfId="1" applyNumberFormat="1" applyFont="1" applyFill="1" applyBorder="1" applyAlignment="1">
      <alignment horizontal="center" vertical="center" wrapText="1"/>
    </xf>
    <xf numFmtId="0" fontId="1" fillId="3" borderId="1" xfId="2" applyFont="1" applyFill="1" applyBorder="1" applyAlignment="1">
      <alignment horizontal="left" vertical="center"/>
    </xf>
    <xf numFmtId="4" fontId="10" fillId="0" borderId="1" xfId="2" applyNumberFormat="1" applyFont="1" applyFill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Fill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center"/>
    </xf>
    <xf numFmtId="0" fontId="2" fillId="0" borderId="1" xfId="1" applyFont="1" applyFill="1" applyBorder="1" applyAlignment="1">
      <alignment vertical="center"/>
    </xf>
    <xf numFmtId="0" fontId="11" fillId="3" borderId="1" xfId="1" applyFont="1" applyFill="1" applyBorder="1" applyAlignment="1">
      <alignment horizontal="center" vertical="center"/>
    </xf>
    <xf numFmtId="164" fontId="11" fillId="3" borderId="1" xfId="1" applyNumberFormat="1" applyFont="1" applyFill="1" applyBorder="1" applyAlignment="1">
      <alignment horizontal="center" vertical="center"/>
    </xf>
    <xf numFmtId="0" fontId="12" fillId="3" borderId="1" xfId="1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A4" sqref="A4:G23"/>
    </sheetView>
  </sheetViews>
  <sheetFormatPr defaultRowHeight="15" x14ac:dyDescent="0.25"/>
  <cols>
    <col min="1" max="1" width="49.42578125" customWidth="1"/>
    <col min="7" max="7" width="10.140625" bestFit="1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2" t="s">
        <v>17</v>
      </c>
    </row>
    <row r="2" spans="1:7" x14ac:dyDescent="0.25">
      <c r="A2" s="1"/>
      <c r="B2" s="1"/>
      <c r="C2" s="1"/>
      <c r="D2" s="1"/>
      <c r="E2" s="1"/>
      <c r="F2" s="1"/>
      <c r="G2" s="2" t="s">
        <v>14</v>
      </c>
    </row>
    <row r="4" spans="1:7" ht="15" customHeight="1" x14ac:dyDescent="0.25">
      <c r="A4" s="44" t="s">
        <v>1</v>
      </c>
      <c r="B4" s="36" t="s">
        <v>2</v>
      </c>
      <c r="C4" s="37"/>
      <c r="D4" s="37"/>
      <c r="E4" s="37"/>
      <c r="F4" s="38"/>
      <c r="G4" s="39" t="s">
        <v>3</v>
      </c>
    </row>
    <row r="5" spans="1:7" x14ac:dyDescent="0.25">
      <c r="A5" s="44"/>
      <c r="B5" s="26" t="s">
        <v>4</v>
      </c>
      <c r="C5" s="10" t="s">
        <v>5</v>
      </c>
      <c r="D5" s="10" t="s">
        <v>6</v>
      </c>
      <c r="E5" s="10" t="s">
        <v>7</v>
      </c>
      <c r="F5" s="11" t="s">
        <v>8</v>
      </c>
      <c r="G5" s="40"/>
    </row>
    <row r="6" spans="1:7" x14ac:dyDescent="0.25">
      <c r="A6" s="41" t="s">
        <v>9</v>
      </c>
      <c r="B6" s="42"/>
      <c r="C6" s="19">
        <f>SUM(C7:C11)</f>
        <v>14.8</v>
      </c>
      <c r="D6" s="19">
        <f>SUM(D7:D11)</f>
        <v>11.9</v>
      </c>
      <c r="E6" s="19">
        <f>SUM(E7:E11)</f>
        <v>77</v>
      </c>
      <c r="F6" s="25">
        <f>SUM(F7:F11)</f>
        <v>474</v>
      </c>
      <c r="G6" s="29">
        <f>G7+G8+G9+G11+G10</f>
        <v>38.129999999999995</v>
      </c>
    </row>
    <row r="7" spans="1:7" x14ac:dyDescent="0.25">
      <c r="A7" s="45" t="s">
        <v>18</v>
      </c>
      <c r="B7" s="30">
        <v>200</v>
      </c>
      <c r="C7" s="18">
        <v>6.6</v>
      </c>
      <c r="D7" s="18">
        <v>7.3</v>
      </c>
      <c r="E7" s="18">
        <v>20.8</v>
      </c>
      <c r="F7" s="4">
        <f>E7*4+D7*9+C7*4</f>
        <v>175.3</v>
      </c>
      <c r="G7" s="5">
        <v>15.85</v>
      </c>
    </row>
    <row r="8" spans="1:7" x14ac:dyDescent="0.25">
      <c r="A8" s="20" t="s">
        <v>19</v>
      </c>
      <c r="B8" s="46" t="s">
        <v>20</v>
      </c>
      <c r="C8" s="47">
        <v>1.8</v>
      </c>
      <c r="D8" s="47">
        <v>0.2</v>
      </c>
      <c r="E8" s="47">
        <v>21</v>
      </c>
      <c r="F8" s="47">
        <v>93</v>
      </c>
      <c r="G8" s="34">
        <v>8.24</v>
      </c>
    </row>
    <row r="9" spans="1:7" x14ac:dyDescent="0.25">
      <c r="A9" s="8" t="s">
        <v>21</v>
      </c>
      <c r="B9" s="6">
        <v>200</v>
      </c>
      <c r="C9" s="3">
        <v>4</v>
      </c>
      <c r="D9" s="6">
        <v>3.9</v>
      </c>
      <c r="E9" s="6">
        <v>19.399999999999999</v>
      </c>
      <c r="F9" s="48">
        <f>C9*4+D9*9+E9*4</f>
        <v>128.69999999999999</v>
      </c>
      <c r="G9" s="34">
        <v>11.79</v>
      </c>
    </row>
    <row r="10" spans="1:7" x14ac:dyDescent="0.25">
      <c r="A10" s="8"/>
      <c r="B10" s="6"/>
      <c r="C10" s="3"/>
      <c r="D10" s="3"/>
      <c r="E10" s="3"/>
      <c r="F10" s="4"/>
      <c r="G10" s="5"/>
    </row>
    <row r="11" spans="1:7" x14ac:dyDescent="0.25">
      <c r="A11" s="9" t="s">
        <v>11</v>
      </c>
      <c r="B11" s="6">
        <v>30</v>
      </c>
      <c r="C11" s="7">
        <v>2.4</v>
      </c>
      <c r="D11" s="7">
        <v>0.5</v>
      </c>
      <c r="E11" s="7">
        <v>15.8</v>
      </c>
      <c r="F11" s="7">
        <v>77</v>
      </c>
      <c r="G11" s="5">
        <v>2.25</v>
      </c>
    </row>
    <row r="12" spans="1:7" x14ac:dyDescent="0.25">
      <c r="A12" s="27" t="s">
        <v>10</v>
      </c>
      <c r="B12" s="28"/>
      <c r="C12" s="19">
        <f>C13+C14+C17+C19+C18+C15+C16</f>
        <v>28.53</v>
      </c>
      <c r="D12" s="19">
        <f>D13+D14+D17+D19+D18+D15+D16</f>
        <v>35.796666666666667</v>
      </c>
      <c r="E12" s="19">
        <f>E13+E14+E17+E19+E18+E15+E16</f>
        <v>89.823333333333338</v>
      </c>
      <c r="F12" s="19">
        <f>F13+F14+F17+F19+F18+F15+F16</f>
        <v>795.83333333333337</v>
      </c>
      <c r="G12" s="19">
        <f>G13+G14+G17+G19+G18+G15+G16</f>
        <v>102.33999999999999</v>
      </c>
    </row>
    <row r="13" spans="1:7" x14ac:dyDescent="0.25">
      <c r="A13" s="8" t="s">
        <v>22</v>
      </c>
      <c r="B13" s="6" t="s">
        <v>23</v>
      </c>
      <c r="C13" s="3">
        <v>1</v>
      </c>
      <c r="D13" s="3">
        <v>5.166666666666667</v>
      </c>
      <c r="E13" s="3">
        <v>3.833333333333333</v>
      </c>
      <c r="F13" s="48">
        <f>C13*4+D13*9+E13*4</f>
        <v>65.833333333333329</v>
      </c>
      <c r="G13" s="34">
        <v>19.46</v>
      </c>
    </row>
    <row r="14" spans="1:7" x14ac:dyDescent="0.25">
      <c r="A14" s="8" t="s">
        <v>24</v>
      </c>
      <c r="B14" s="6" t="s">
        <v>25</v>
      </c>
      <c r="C14" s="3">
        <v>4.4000000000000004</v>
      </c>
      <c r="D14" s="3">
        <v>6</v>
      </c>
      <c r="E14" s="3">
        <v>8.5</v>
      </c>
      <c r="F14" s="4">
        <f>E14*4+D14*9+C14*4</f>
        <v>105.6</v>
      </c>
      <c r="G14" s="5">
        <v>23.65</v>
      </c>
    </row>
    <row r="15" spans="1:7" x14ac:dyDescent="0.25">
      <c r="A15" s="49" t="s">
        <v>26</v>
      </c>
      <c r="B15" s="32" t="s">
        <v>27</v>
      </c>
      <c r="C15" s="50">
        <v>13.36</v>
      </c>
      <c r="D15" s="50">
        <v>15.73</v>
      </c>
      <c r="E15" s="50">
        <v>6.79</v>
      </c>
      <c r="F15" s="51">
        <v>222.1</v>
      </c>
      <c r="G15" s="52">
        <v>39.64</v>
      </c>
    </row>
    <row r="16" spans="1:7" x14ac:dyDescent="0.25">
      <c r="A16" s="15" t="s">
        <v>28</v>
      </c>
      <c r="B16" s="6">
        <v>180</v>
      </c>
      <c r="C16" s="3">
        <v>4.5999999999999996</v>
      </c>
      <c r="D16" s="3">
        <v>8.3000000000000007</v>
      </c>
      <c r="E16" s="3">
        <v>19.2</v>
      </c>
      <c r="F16" s="53">
        <f>E16*4+D16*9+C16*4</f>
        <v>169.9</v>
      </c>
      <c r="G16" s="5">
        <v>12.64</v>
      </c>
    </row>
    <row r="17" spans="1:7" x14ac:dyDescent="0.25">
      <c r="A17" s="20" t="s">
        <v>29</v>
      </c>
      <c r="B17" s="33">
        <v>200</v>
      </c>
      <c r="C17" s="17">
        <v>0.8</v>
      </c>
      <c r="D17" s="17">
        <v>0</v>
      </c>
      <c r="E17" s="17">
        <v>24.9</v>
      </c>
      <c r="F17" s="4">
        <f>C17*4+D17*9+E17*4</f>
        <v>102.8</v>
      </c>
      <c r="G17" s="14">
        <v>3.55</v>
      </c>
    </row>
    <row r="18" spans="1:7" x14ac:dyDescent="0.25">
      <c r="A18" s="31" t="s">
        <v>16</v>
      </c>
      <c r="B18" s="6">
        <v>30</v>
      </c>
      <c r="C18" s="32">
        <v>2.37</v>
      </c>
      <c r="D18" s="32">
        <v>0.3</v>
      </c>
      <c r="E18" s="32">
        <v>14.3</v>
      </c>
      <c r="F18" s="32">
        <v>69.5</v>
      </c>
      <c r="G18" s="5">
        <v>1.74</v>
      </c>
    </row>
    <row r="19" spans="1:7" x14ac:dyDescent="0.25">
      <c r="A19" s="9" t="s">
        <v>12</v>
      </c>
      <c r="B19" s="6">
        <v>30</v>
      </c>
      <c r="C19" s="7">
        <v>2</v>
      </c>
      <c r="D19" s="7">
        <v>0.3</v>
      </c>
      <c r="E19" s="7">
        <v>12.3</v>
      </c>
      <c r="F19" s="7">
        <v>60.1</v>
      </c>
      <c r="G19" s="5">
        <v>1.66</v>
      </c>
    </row>
    <row r="20" spans="1:7" x14ac:dyDescent="0.25">
      <c r="A20" s="12" t="s">
        <v>13</v>
      </c>
      <c r="B20" s="13"/>
      <c r="C20" s="19">
        <f>C21+C22</f>
        <v>8.85</v>
      </c>
      <c r="D20" s="19">
        <f>D21+D22</f>
        <v>8.6999999999999993</v>
      </c>
      <c r="E20" s="19">
        <f>E21+E22</f>
        <v>38.450000000000003</v>
      </c>
      <c r="F20" s="19">
        <f>F21+F22</f>
        <v>294.5</v>
      </c>
      <c r="G20" s="35">
        <f>G21+G22</f>
        <v>30.18</v>
      </c>
    </row>
    <row r="21" spans="1:7" x14ac:dyDescent="0.25">
      <c r="A21" s="54" t="s">
        <v>30</v>
      </c>
      <c r="B21" s="55">
        <v>200</v>
      </c>
      <c r="C21" s="56">
        <v>5.6</v>
      </c>
      <c r="D21" s="56">
        <v>5</v>
      </c>
      <c r="E21" s="56">
        <v>8.4</v>
      </c>
      <c r="F21" s="48">
        <v>128</v>
      </c>
      <c r="G21" s="43">
        <v>21.68</v>
      </c>
    </row>
    <row r="22" spans="1:7" x14ac:dyDescent="0.25">
      <c r="A22" s="20" t="s">
        <v>31</v>
      </c>
      <c r="B22" s="16">
        <v>50</v>
      </c>
      <c r="C22" s="21">
        <v>3.25</v>
      </c>
      <c r="D22" s="21">
        <v>3.7</v>
      </c>
      <c r="E22" s="21">
        <v>30.05</v>
      </c>
      <c r="F22" s="22">
        <f>E22*4+D22*9+C22*4</f>
        <v>166.5</v>
      </c>
      <c r="G22" s="57">
        <v>8.5</v>
      </c>
    </row>
    <row r="23" spans="1:7" x14ac:dyDescent="0.25">
      <c r="A23" s="23" t="s">
        <v>15</v>
      </c>
      <c r="B23" s="24"/>
      <c r="C23" s="25">
        <f>C6+C12+C20</f>
        <v>52.18</v>
      </c>
      <c r="D23" s="25">
        <f>D6+D12+D20</f>
        <v>56.396666666666661</v>
      </c>
      <c r="E23" s="25">
        <f>E6+E12+E20</f>
        <v>205.27333333333331</v>
      </c>
      <c r="F23" s="25">
        <f>F6+F12+F20</f>
        <v>1564.3333333333335</v>
      </c>
      <c r="G23" s="35">
        <f>G6+G12+G20</f>
        <v>170.64999999999998</v>
      </c>
    </row>
    <row r="24" spans="1:7" x14ac:dyDescent="0.25">
      <c r="A24" s="23"/>
      <c r="B24" s="24"/>
      <c r="C24" s="25"/>
      <c r="D24" s="25"/>
      <c r="E24" s="25"/>
      <c r="F24" s="25"/>
      <c r="G24" s="35"/>
    </row>
  </sheetData>
  <mergeCells count="4">
    <mergeCell ref="A4:A5"/>
    <mergeCell ref="B4:F4"/>
    <mergeCell ref="G4:G5"/>
    <mergeCell ref="A6:B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2021-06-11T10:23:24Z</dcterms:modified>
</cp:coreProperties>
</file>