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F22" i="1"/>
  <c r="F21" i="1"/>
  <c r="F20" i="1" s="1"/>
  <c r="G20" i="1"/>
  <c r="E20" i="1"/>
  <c r="D20" i="1"/>
  <c r="C20" i="1"/>
  <c r="F17" i="1"/>
  <c r="F16" i="1"/>
  <c r="F13" i="1"/>
  <c r="F12" i="1" s="1"/>
  <c r="G12" i="1"/>
  <c r="E12" i="1"/>
  <c r="D12" i="1"/>
  <c r="C12" i="1"/>
  <c r="F10" i="1"/>
  <c r="F8" i="1"/>
  <c r="F7" i="1"/>
  <c r="F6" i="1" s="1"/>
  <c r="G6" i="1"/>
  <c r="G23" i="1" s="1"/>
  <c r="E6" i="1"/>
  <c r="E23" i="1" s="1"/>
  <c r="D6" i="1"/>
  <c r="C6" i="1"/>
  <c r="C23" i="1" s="1"/>
  <c r="F23" i="1" l="1"/>
</calcChain>
</file>

<file path=xl/sharedStrings.xml><?xml version="1.0" encoding="utf-8"?>
<sst xmlns="http://schemas.openxmlformats.org/spreadsheetml/2006/main" count="31" uniqueCount="31">
  <si>
    <t xml:space="preserve">Меню для питания детей 7 - 11 лет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</si>
  <si>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</si>
  <si>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</si>
  <si>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</si>
  <si>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</si>
  <si>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</si>
  <si>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</si>
  <si>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</si>
  <si>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</si>
  <si>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</si>
  <si>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Хлеб "Белый" 1-й с</t>
  </si>
  <si>
    <t>Обед</t>
  </si>
  <si>
    <t>Хлеб (витамин.) "Облепиховый"</t>
  </si>
  <si>
    <t>Хлеб "Дарницкий"</t>
  </si>
  <si>
    <t>Полдник</t>
  </si>
  <si>
    <t>2021 г.</t>
  </si>
  <si>
    <t>100/5</t>
  </si>
  <si>
    <t>ИТОГО:</t>
  </si>
  <si>
    <t>7 июня</t>
  </si>
  <si>
    <t>Омлет натуральный с маслом (№340-2004)</t>
  </si>
  <si>
    <t>Сыр</t>
  </si>
  <si>
    <t>10</t>
  </si>
  <si>
    <t>Какао с молоком (№642-1996)</t>
  </si>
  <si>
    <t>Батон "Столичный"</t>
  </si>
  <si>
    <t>Нарезка из огурцов свежих с маслом растительным (р.14/1-2011, Екатеринбург)</t>
  </si>
  <si>
    <t>Шулэн (суп-лапша с мясом) (№ 188 - 1997 Москва)</t>
  </si>
  <si>
    <t>Котлета рыбная запеченная №388-2004</t>
  </si>
  <si>
    <t>Картофельное пюре (р.520-2004)</t>
  </si>
  <si>
    <t>Отвар шиповника (р.705-2004)</t>
  </si>
  <si>
    <t xml:space="preserve">Кисломолочный напиток "Снежок" (р. 439-2006, Москва) </t>
  </si>
  <si>
    <t>Печенье "Советское время"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</si>
</sst>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164" fontId="1" fillId="4" borderId="1" xfId="3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left" vertical="center" wrapText="1"/>
    </xf>
    <xf numFmtId="0" fontId="6" fillId="4" borderId="4" xfId="3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/>
    </xf>
    <xf numFmtId="0" fontId="1" fillId="0" borderId="1" xfId="2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6" fillId="3" borderId="1" xfId="2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49" fontId="2" fillId="3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left" vertical="center"/>
    </xf>
    <xf numFmtId="0" fontId="6" fillId="4" borderId="4" xfId="3" applyFont="1" applyFill="1" applyBorder="1" applyAlignment="1">
      <alignment horizontal="left" vertical="center"/>
    </xf>
    <xf numFmtId="2" fontId="7" fillId="2" borderId="1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164" fontId="1" fillId="4" borderId="1" xfId="1" applyNumberFormat="1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0" fontId="5" fillId="3" borderId="4" xfId="4" applyFont="1" applyFill="1" applyBorder="1" applyAlignment="1">
      <alignment horizontal="left" vertical="center" wrapText="1"/>
    </xf>
    <xf numFmtId="0" fontId="1" fillId="3" borderId="1" xfId="4" applyFont="1" applyFill="1" applyBorder="1" applyAlignment="1">
      <alignment horizontal="center" vertical="center"/>
    </xf>
    <xf numFmtId="164" fontId="5" fillId="0" borderId="1" xfId="4" applyNumberFormat="1" applyFont="1" applyFill="1" applyBorder="1" applyAlignment="1">
      <alignment horizontal="center" vertical="center"/>
    </xf>
    <xf numFmtId="164" fontId="5" fillId="3" borderId="1" xfId="4" applyNumberFormat="1" applyFont="1" applyFill="1" applyBorder="1" applyAlignment="1">
      <alignment horizontal="center" vertical="center"/>
    </xf>
    <xf numFmtId="1" fontId="1" fillId="0" borderId="1" xfId="4" applyNumberFormat="1" applyFont="1" applyFill="1" applyBorder="1" applyAlignment="1">
      <alignment horizontal="center" vertical="center"/>
    </xf>
    <xf numFmtId="0" fontId="1" fillId="0" borderId="1" xfId="4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8" fillId="3" borderId="1" xfId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/>
    </xf>
    <xf numFmtId="0" fontId="2" fillId="3" borderId="1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Меню с 11 до 18 лет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J9" sqref="J9"/>
    </sheetView>
  </sheetViews>
  <sheetFormatPr defaultRowHeight="15" x14ac:dyDescent="0.25"/>
  <cols>
    <col min="1" max="1" width="49.42578125" customWidth="1"/>
    <col min="7" max="7" width="10.14062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2" t="s">
        <v>18</v>
      </c>
    </row>
    <row r="2" spans="1:7" x14ac:dyDescent="0.25">
      <c r="A2" s="1"/>
      <c r="B2" s="1"/>
      <c r="C2" s="1"/>
      <c r="D2" s="1"/>
      <c r="E2" s="1"/>
      <c r="F2" s="1"/>
      <c r="G2" s="2" t="s">
        <v>15</v>
      </c>
    </row>
    <row r="4" spans="1:7" ht="15" customHeight="1" x14ac:dyDescent="0.25">
      <c r="A4" s="23" t="s">
        <v>1</v>
      </c>
      <c r="B4" s="24" t="s">
        <v>2</v>
      </c>
      <c r="C4" s="25"/>
      <c r="D4" s="25"/>
      <c r="E4" s="25"/>
      <c r="F4" s="26"/>
      <c r="G4" s="27" t="s">
        <v>3</v>
      </c>
    </row>
    <row r="5" spans="1:7" x14ac:dyDescent="0.25">
      <c r="A5" s="23"/>
      <c r="B5" s="17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28"/>
    </row>
    <row r="6" spans="1:7" x14ac:dyDescent="0.25">
      <c r="A6" s="61" t="s">
        <v>9</v>
      </c>
      <c r="B6" s="62"/>
      <c r="C6" s="3">
        <f>SUM(C7:C11)</f>
        <v>26.970000000000002</v>
      </c>
      <c r="D6" s="3">
        <f>SUM(D7:D11)</f>
        <v>31.6</v>
      </c>
      <c r="E6" s="3">
        <f>SUM(E7:E11)</f>
        <v>49.480000000000004</v>
      </c>
      <c r="F6" s="3">
        <f>SUM(F7:F11)</f>
        <v>587.70000000000005</v>
      </c>
      <c r="G6" s="63">
        <f>G7+G8+G9+G10+G11</f>
        <v>62.089999999999989</v>
      </c>
    </row>
    <row r="7" spans="1:7" x14ac:dyDescent="0.25">
      <c r="A7" s="29" t="s">
        <v>19</v>
      </c>
      <c r="B7" s="30">
        <v>180</v>
      </c>
      <c r="C7" s="31">
        <v>15.8</v>
      </c>
      <c r="D7" s="31">
        <v>22.6</v>
      </c>
      <c r="E7" s="31">
        <v>3.5</v>
      </c>
      <c r="F7" s="32">
        <f>E7*4+D7*9+C7*4</f>
        <v>280.60000000000002</v>
      </c>
      <c r="G7" s="33">
        <v>37.979999999999997</v>
      </c>
    </row>
    <row r="8" spans="1:7" x14ac:dyDescent="0.25">
      <c r="A8" s="34" t="s">
        <v>20</v>
      </c>
      <c r="B8" s="35" t="s">
        <v>21</v>
      </c>
      <c r="C8" s="21">
        <v>2.8</v>
      </c>
      <c r="D8" s="21">
        <v>4.5</v>
      </c>
      <c r="E8" s="16">
        <v>0</v>
      </c>
      <c r="F8" s="32">
        <f>E8*4+D8*9+C8*4</f>
        <v>51.7</v>
      </c>
      <c r="G8" s="36">
        <v>8.48</v>
      </c>
    </row>
    <row r="9" spans="1:7" x14ac:dyDescent="0.25">
      <c r="A9" s="37" t="s">
        <v>22</v>
      </c>
      <c r="B9" s="7">
        <v>200</v>
      </c>
      <c r="C9" s="4">
        <v>4</v>
      </c>
      <c r="D9" s="7">
        <v>3.9</v>
      </c>
      <c r="E9" s="7">
        <v>19.399999999999999</v>
      </c>
      <c r="F9" s="7">
        <v>126</v>
      </c>
      <c r="G9" s="38">
        <v>11.79</v>
      </c>
    </row>
    <row r="10" spans="1:7" x14ac:dyDescent="0.25">
      <c r="A10" s="39" t="s">
        <v>23</v>
      </c>
      <c r="B10" s="7">
        <v>30</v>
      </c>
      <c r="C10" s="4">
        <v>2.37</v>
      </c>
      <c r="D10" s="4">
        <v>0.3</v>
      </c>
      <c r="E10" s="4">
        <v>14.28</v>
      </c>
      <c r="F10" s="5">
        <f>C10*4+D10*9+E10*4</f>
        <v>69.3</v>
      </c>
      <c r="G10" s="38">
        <v>2.1800000000000002</v>
      </c>
    </row>
    <row r="11" spans="1:7" x14ac:dyDescent="0.25">
      <c r="A11" s="40" t="s">
        <v>13</v>
      </c>
      <c r="B11" s="7">
        <v>30</v>
      </c>
      <c r="C11" s="8">
        <v>2</v>
      </c>
      <c r="D11" s="8">
        <v>0.3</v>
      </c>
      <c r="E11" s="8">
        <v>12.3</v>
      </c>
      <c r="F11" s="8">
        <v>60.1</v>
      </c>
      <c r="G11" s="6">
        <v>1.66</v>
      </c>
    </row>
    <row r="12" spans="1:7" x14ac:dyDescent="0.25">
      <c r="A12" s="14" t="s">
        <v>11</v>
      </c>
      <c r="B12" s="15"/>
      <c r="C12" s="3">
        <f>C13+C14+C15+C16+C17+C18+C19</f>
        <v>29.803333333333335</v>
      </c>
      <c r="D12" s="3">
        <f t="shared" ref="D12:F12" si="0">D13+D14+D15+D16+D17+D18+D19</f>
        <v>25.75</v>
      </c>
      <c r="E12" s="3">
        <f t="shared" si="0"/>
        <v>109.51666666666665</v>
      </c>
      <c r="F12" s="3">
        <f t="shared" si="0"/>
        <v>789.35</v>
      </c>
      <c r="G12" s="41">
        <f>G13+G14+G15+G16+G17+G18+G19</f>
        <v>93.4</v>
      </c>
    </row>
    <row r="13" spans="1:7" ht="25.5" x14ac:dyDescent="0.25">
      <c r="A13" s="18" t="s">
        <v>24</v>
      </c>
      <c r="B13" s="7" t="s">
        <v>16</v>
      </c>
      <c r="C13" s="4">
        <v>0.8</v>
      </c>
      <c r="D13" s="4">
        <v>5</v>
      </c>
      <c r="E13" s="4">
        <v>2.5</v>
      </c>
      <c r="F13" s="5">
        <f>E13*4+D13*9+C13*4</f>
        <v>58.2</v>
      </c>
      <c r="G13" s="38">
        <v>18.09</v>
      </c>
    </row>
    <row r="14" spans="1:7" x14ac:dyDescent="0.25">
      <c r="A14" s="42" t="s">
        <v>25</v>
      </c>
      <c r="B14" s="43">
        <v>270</v>
      </c>
      <c r="C14" s="44">
        <v>9.3000000000000007</v>
      </c>
      <c r="D14" s="44">
        <v>4.5</v>
      </c>
      <c r="E14" s="44">
        <v>13.2</v>
      </c>
      <c r="F14" s="5">
        <v>131</v>
      </c>
      <c r="G14" s="38">
        <v>23.78</v>
      </c>
    </row>
    <row r="15" spans="1:7" x14ac:dyDescent="0.25">
      <c r="A15" s="20" t="s">
        <v>26</v>
      </c>
      <c r="B15" s="45">
        <v>100</v>
      </c>
      <c r="C15" s="46">
        <v>10.333333333333334</v>
      </c>
      <c r="D15" s="46">
        <v>9.25</v>
      </c>
      <c r="E15" s="46">
        <v>12.916666666666666</v>
      </c>
      <c r="F15" s="46">
        <v>176.25</v>
      </c>
      <c r="G15" s="47">
        <v>23.42</v>
      </c>
    </row>
    <row r="16" spans="1:7" x14ac:dyDescent="0.25">
      <c r="A16" s="48" t="s">
        <v>27</v>
      </c>
      <c r="B16" s="49">
        <v>150</v>
      </c>
      <c r="C16" s="50">
        <v>3.9</v>
      </c>
      <c r="D16" s="50">
        <v>5.9</v>
      </c>
      <c r="E16" s="51">
        <v>26.7</v>
      </c>
      <c r="F16" s="52">
        <f>C16*4+D16*9+E16*4</f>
        <v>175.5</v>
      </c>
      <c r="G16" s="53">
        <v>16.98</v>
      </c>
    </row>
    <row r="17" spans="1:7" x14ac:dyDescent="0.25">
      <c r="A17" s="18" t="s">
        <v>28</v>
      </c>
      <c r="B17" s="54">
        <v>200</v>
      </c>
      <c r="C17" s="7">
        <v>0.7</v>
      </c>
      <c r="D17" s="7">
        <v>0.3</v>
      </c>
      <c r="E17" s="4">
        <v>24.1</v>
      </c>
      <c r="F17" s="5">
        <f>C17*4+D17*9+E17*4</f>
        <v>101.9</v>
      </c>
      <c r="G17" s="38">
        <v>7.14</v>
      </c>
    </row>
    <row r="18" spans="1:7" x14ac:dyDescent="0.25">
      <c r="A18" s="19" t="s">
        <v>12</v>
      </c>
      <c r="B18" s="7">
        <v>30</v>
      </c>
      <c r="C18" s="8">
        <v>2.4</v>
      </c>
      <c r="D18" s="8">
        <v>0.5</v>
      </c>
      <c r="E18" s="8">
        <v>15.8</v>
      </c>
      <c r="F18" s="8">
        <v>77</v>
      </c>
      <c r="G18" s="6">
        <v>2.25</v>
      </c>
    </row>
    <row r="19" spans="1:7" x14ac:dyDescent="0.25">
      <c r="A19" s="9" t="s">
        <v>10</v>
      </c>
      <c r="B19" s="7">
        <v>30</v>
      </c>
      <c r="C19" s="10">
        <v>2.37</v>
      </c>
      <c r="D19" s="10">
        <v>0.3</v>
      </c>
      <c r="E19" s="10">
        <v>14.3</v>
      </c>
      <c r="F19" s="10">
        <v>69.5</v>
      </c>
      <c r="G19" s="6">
        <v>1.74</v>
      </c>
    </row>
    <row r="20" spans="1:7" x14ac:dyDescent="0.25">
      <c r="A20" s="14" t="s">
        <v>14</v>
      </c>
      <c r="B20" s="15"/>
      <c r="C20" s="3">
        <f>C21+C22</f>
        <v>7.2</v>
      </c>
      <c r="D20" s="3">
        <f>D21+D22</f>
        <v>8.9</v>
      </c>
      <c r="E20" s="3">
        <f>E21+E22</f>
        <v>40.5</v>
      </c>
      <c r="F20" s="3">
        <f>F21+F22</f>
        <v>270.89999999999998</v>
      </c>
      <c r="G20" s="63">
        <f>G21+G22</f>
        <v>26.099999999999998</v>
      </c>
    </row>
    <row r="21" spans="1:7" ht="25.5" x14ac:dyDescent="0.25">
      <c r="A21" s="55" t="s">
        <v>29</v>
      </c>
      <c r="B21" s="56">
        <v>200</v>
      </c>
      <c r="C21" s="57">
        <v>5</v>
      </c>
      <c r="D21" s="57">
        <v>5</v>
      </c>
      <c r="E21" s="57">
        <v>22</v>
      </c>
      <c r="F21" s="11">
        <f>C21*4+D21*9+E21*4</f>
        <v>153</v>
      </c>
      <c r="G21" s="58">
        <v>22.33</v>
      </c>
    </row>
    <row r="22" spans="1:7" x14ac:dyDescent="0.25">
      <c r="A22" s="59" t="s">
        <v>30</v>
      </c>
      <c r="B22" s="21">
        <v>28</v>
      </c>
      <c r="C22" s="31">
        <v>2.2000000000000002</v>
      </c>
      <c r="D22" s="31">
        <v>3.9</v>
      </c>
      <c r="E22" s="31">
        <v>18.5</v>
      </c>
      <c r="F22" s="32">
        <f>E22*4+D22*9+C22*4</f>
        <v>117.89999999999999</v>
      </c>
      <c r="G22" s="60">
        <v>3.77</v>
      </c>
    </row>
    <row r="23" spans="1:7" x14ac:dyDescent="0.25">
      <c r="A23" s="64" t="s">
        <v>17</v>
      </c>
      <c r="B23" s="65"/>
      <c r="C23" s="22">
        <f>C6+C12+C20</f>
        <v>63.973333333333343</v>
      </c>
      <c r="D23" s="22">
        <f>D6+D12+D20</f>
        <v>66.25</v>
      </c>
      <c r="E23" s="22">
        <f>E6+E12+E20</f>
        <v>199.49666666666667</v>
      </c>
      <c r="F23" s="22">
        <f>F6+F12+F20</f>
        <v>1647.9500000000003</v>
      </c>
      <c r="G23" s="63">
        <f>G6+G12+G20</f>
        <v>181.59</v>
      </c>
    </row>
  </sheetData>
  <mergeCells count="4">
    <mergeCell ref="A4:A5"/>
    <mergeCell ref="B4:F4"/>
    <mergeCell ref="G4:G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2021-06-03T10:19:59Z</dcterms:modified>
</cp:coreProperties>
</file>